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Hoja1!$A$1:$Y$26</definedName>
  </definedNames>
  <calcPr calcId="144525"/>
</workbook>
</file>

<file path=xl/calcChain.xml><?xml version="1.0" encoding="utf-8"?>
<calcChain xmlns="http://schemas.openxmlformats.org/spreadsheetml/2006/main">
  <c r="W24" i="1" l="1"/>
  <c r="V24" i="1"/>
  <c r="U24" i="1"/>
  <c r="Y23" i="1"/>
  <c r="X23" i="1"/>
  <c r="S23" i="1"/>
  <c r="T23" i="1" s="1"/>
  <c r="Y22" i="1"/>
  <c r="X22" i="1"/>
  <c r="S22" i="1"/>
  <c r="T22" i="1" s="1"/>
  <c r="Y21" i="1"/>
  <c r="X21" i="1"/>
  <c r="S21" i="1"/>
  <c r="T21" i="1" s="1"/>
  <c r="Y20" i="1"/>
  <c r="X20" i="1"/>
  <c r="S20" i="1"/>
  <c r="T20" i="1" s="1"/>
  <c r="Y19" i="1"/>
  <c r="X19" i="1"/>
  <c r="S19" i="1"/>
  <c r="T19" i="1" s="1"/>
  <c r="Y18" i="1"/>
  <c r="X18" i="1"/>
  <c r="S18" i="1"/>
  <c r="T18" i="1" s="1"/>
  <c r="Y17" i="1"/>
  <c r="X17" i="1"/>
  <c r="S17" i="1"/>
  <c r="T17" i="1" s="1"/>
  <c r="Y16" i="1"/>
  <c r="X16" i="1"/>
  <c r="S16" i="1"/>
  <c r="T16" i="1" s="1"/>
  <c r="Y15" i="1"/>
  <c r="X15" i="1"/>
  <c r="S15" i="1"/>
  <c r="T15" i="1" s="1"/>
  <c r="Y14" i="1"/>
  <c r="X14" i="1"/>
  <c r="S14" i="1"/>
  <c r="T14" i="1" s="1"/>
  <c r="Y13" i="1"/>
  <c r="X13" i="1"/>
  <c r="S13" i="1"/>
  <c r="T13" i="1" s="1"/>
  <c r="Y12" i="1"/>
  <c r="X12" i="1"/>
  <c r="S12" i="1"/>
  <c r="T12" i="1" s="1"/>
  <c r="Y11" i="1"/>
  <c r="X11" i="1"/>
  <c r="S11" i="1"/>
  <c r="T11" i="1" s="1"/>
  <c r="Y10" i="1"/>
  <c r="Y24" i="1" s="1"/>
  <c r="X10" i="1"/>
  <c r="X24" i="1" s="1"/>
</calcChain>
</file>

<file path=xl/sharedStrings.xml><?xml version="1.0" encoding="utf-8"?>
<sst xmlns="http://schemas.openxmlformats.org/spreadsheetml/2006/main" count="202" uniqueCount="84">
  <si>
    <t>INDICADORES PARA RESULTADOS</t>
  </si>
  <si>
    <t>Del 1 de Enero al 31 de Marzo de 2016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</si>
  <si>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</si>
  <si>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</si>
  <si>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</si>
  <si>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</si>
  <si>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</si>
  <si>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</si>
  <si>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</si>
  <si>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</si>
  <si>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</si>
  <si>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</si>
  <si>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</si>
  <si>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</si>
  <si>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</si>
  <si>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</si>
  <si>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</si>
  <si>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</si>
  <si>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</si>
  <si>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</si>
  <si>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</si>
  <si>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</si>
  <si>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</si>
  <si>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</si>
  <si>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</si>
  <si>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</si>
  <si>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</si>
  <si>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</si>
  <si>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</si>
  <si>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</si>
  <si>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</si>
  <si>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</si>
  <si>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</si>
  <si>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</si>
  <si>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</si>
  <si>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</si>
  <si>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</si>
  <si>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</si>
  <si>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</si>
  <si>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P0755 - OFERTA Y ACTUALIZACION DE PROGRAMAS Y  CONTENIDOS EDUCATIVOS CON RELACIÓN A LAS DEMANDAS DEL ENTORNO</t>
  </si>
  <si>
    <t>Componente</t>
  </si>
  <si>
    <t>Gestión</t>
  </si>
  <si>
    <t>Calidad</t>
  </si>
  <si>
    <t>Anual</t>
  </si>
  <si>
    <t>Estudio de pertinencia</t>
  </si>
  <si>
    <t>Estudio proyectado/Estudio elaborado</t>
  </si>
  <si>
    <t>P0761 - MANTENIMIENTO DE LA INFRAESTRUCTURA</t>
  </si>
  <si>
    <t>Infraestructura con mantenimiento</t>
  </si>
  <si>
    <t>Infraestructura con mantenimiento planeada/Infraestructura con mantenimiento efectuado</t>
  </si>
  <si>
    <t>Q0574 - INFRAESTRUCTURA DE LA UNIVERSIDAD POLITÉCNICA DE JUVENTINO ROSAS</t>
  </si>
  <si>
    <t>Estratégico</t>
  </si>
  <si>
    <t>Infraestructura construída</t>
  </si>
  <si>
    <t>Infraestructura planeada/Infraestructura construída</t>
  </si>
  <si>
    <t>P0760 - FORTALECIMIENTO DE LAS HABILIDADES DE LIDERAZGO Y EMPRENDIMIENTO DE LOS ALUMNOS.</t>
  </si>
  <si>
    <t>Programa ofertado</t>
  </si>
  <si>
    <t>Programa planeado/Programa ofrecido</t>
  </si>
  <si>
    <t>P0763 - OPERACIÓN DE SERVICIOS DE VINCULACIÓN CON EL ENTORNO</t>
  </si>
  <si>
    <t>Servicios operando</t>
  </si>
  <si>
    <t>Servicios de vinculación planeados/Servicios de vinculación operados</t>
  </si>
  <si>
    <t>P0764 - OPERACIÓN DE UN SISTEMA DE INFORMACIÓN SOBRE EL SEGUIMIENTO DE EGRESADOS Y LA OFERTA LABORAL</t>
  </si>
  <si>
    <t>Sistema operando</t>
  </si>
  <si>
    <t>Sistema planeado/Sistema operando</t>
  </si>
  <si>
    <t>P2037 - EVALUACIÓN DE FACTIBILIDAD DE CARRERAS EN DISCIPLINAS EMERGENTES PARA SU IMPLEMENTACIÓN</t>
  </si>
  <si>
    <t>Evaluación efectuada</t>
  </si>
  <si>
    <t>Evaluación planeada/Evaluación efectuada</t>
  </si>
  <si>
    <t>P0756 - APLICACIÓN DE PLANES DE TRABAJO DE ATENCIÓN A LA DESERCIÓN Y REPROBACIÓN</t>
  </si>
  <si>
    <t>Planes de trabajo efectuados</t>
  </si>
  <si>
    <t>Planes de trabajo planeados/Planes de trabajo aplicados</t>
  </si>
  <si>
    <t>P0762 - OPERACIÓN DE OTORGAMIENTO DE BECAS Y APOYOS</t>
  </si>
  <si>
    <t>Gestión de becas y apoyos</t>
  </si>
  <si>
    <t>Número de becas y apoyos gestionados/Número de becas y apoyos conseguidos</t>
  </si>
  <si>
    <t>P0757 - APOYOS PARA LA CAPACITACIÓN, ACTUALIZACIÓN Y PROFESIONALIZACIÓN</t>
  </si>
  <si>
    <t>Plan de capacitación</t>
  </si>
  <si>
    <t>Plan de capacitación elaborado/Plan de capacitación aplicado</t>
  </si>
  <si>
    <t>P0758 - CURSOS Y EVENTOS DE FORTALECIMIENTO A LA FORMACIÓN INTEGRAL</t>
  </si>
  <si>
    <t>Programa integral de actividades</t>
  </si>
  <si>
    <t>P0759 - GESTIÓN DE CERTIFICACIÓN DE PROCESOS</t>
  </si>
  <si>
    <t>Recertificación obtenida</t>
  </si>
  <si>
    <t>Recertificación solicitada/Recertificación obtenida</t>
  </si>
  <si>
    <t>G-101 SECRETARIA ADMINISTRATIVA</t>
  </si>
  <si>
    <t>Avance global indicadores</t>
  </si>
  <si>
    <t>G-102 RECTORÍA</t>
  </si>
  <si>
    <t>Presupuesto ejercido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</si>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</sst>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0" xfId="0" applyFont="1" applyBorder="1"/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2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6" fillId="0" borderId="8" xfId="4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quotePrefix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13" xfId="0" applyFont="1" applyBorder="1"/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3" fontId="6" fillId="3" borderId="1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3" fontId="8" fillId="3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6" fillId="3" borderId="12" xfId="1" applyFont="1" applyFill="1" applyBorder="1" applyAlignment="1">
      <alignment horizontal="center" vertical="top" wrapText="1"/>
    </xf>
    <xf numFmtId="43" fontId="8" fillId="3" borderId="12" xfId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3" fontId="3" fillId="0" borderId="12" xfId="1" applyFont="1" applyFill="1" applyBorder="1" applyAlignment="1">
      <alignment horizontal="right" vertical="center" wrapText="1"/>
    </xf>
    <xf numFmtId="43" fontId="3" fillId="0" borderId="8" xfId="1" applyFont="1" applyFill="1" applyBorder="1"/>
    <xf numFmtId="0" fontId="3" fillId="0" borderId="12" xfId="0" applyFont="1" applyFill="1" applyBorder="1"/>
    <xf numFmtId="43" fontId="3" fillId="0" borderId="13" xfId="1" applyFont="1" applyFill="1" applyBorder="1"/>
    <xf numFmtId="0" fontId="5" fillId="3" borderId="0" xfId="0" applyFont="1" applyFill="1"/>
    <xf numFmtId="0" fontId="6" fillId="3" borderId="0" xfId="0" quotePrefix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3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4" fontId="3" fillId="0" borderId="8" xfId="0" applyNumberFormat="1" applyFont="1" applyFill="1" applyBorder="1"/>
    <xf numFmtId="0" fontId="5" fillId="0" borderId="0" xfId="0" applyFont="1"/>
    <xf numFmtId="0" fontId="6" fillId="0" borderId="7" xfId="4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quotePrefix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7" fillId="0" borderId="7" xfId="0" applyFont="1" applyBorder="1"/>
    <xf numFmtId="49" fontId="6" fillId="3" borderId="15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7" xfId="1" applyFont="1" applyFill="1" applyBorder="1" applyAlignment="1">
      <alignment horizontal="right" vertical="center" wrapText="1"/>
    </xf>
    <xf numFmtId="43" fontId="3" fillId="0" borderId="14" xfId="1" applyFont="1" applyFill="1" applyBorder="1" applyAlignment="1">
      <alignment horizontal="right" vertical="center" wrapText="1"/>
    </xf>
    <xf numFmtId="0" fontId="6" fillId="0" borderId="0" xfId="4" applyFont="1" applyBorder="1" applyAlignment="1">
      <alignment horizont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7" fillId="0" borderId="0" xfId="0" applyFont="1" applyBorder="1"/>
    <xf numFmtId="0" fontId="6" fillId="3" borderId="0" xfId="0" applyFont="1" applyFill="1" applyBorder="1"/>
    <xf numFmtId="0" fontId="6" fillId="0" borderId="0" xfId="0" applyFont="1" applyBorder="1"/>
    <xf numFmtId="2" fontId="6" fillId="0" borderId="0" xfId="0" applyNumberFormat="1" applyFont="1" applyBorder="1"/>
    <xf numFmtId="4" fontId="5" fillId="0" borderId="5" xfId="0" applyNumberFormat="1" applyFont="1" applyBorder="1"/>
    <xf numFmtId="0" fontId="10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3" borderId="0" xfId="0" applyFont="1" applyFill="1" applyBorder="1"/>
    <xf numFmtId="0" fontId="5" fillId="0" borderId="0" xfId="0" applyFont="1" applyBorder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8"/>
  <sheetViews>
    <sheetView tabSelected="1" topLeftCell="A19" workbookViewId="0">
      <selection activeCell="D23" sqref="D23"/>
    </sheetView>
  </sheetViews>
  <sheetFormatPr baseColWidth="10" defaultRowHeight="12.75" x14ac:dyDescent="0.2"/>
  <cols>
    <col min="1" max="1" width="2.140625" style="4" customWidth="1"/>
    <col min="2" max="2" width="10.5703125" style="2" customWidth="1"/>
    <col min="3" max="3" width="14.140625" style="2" customWidth="1"/>
    <col min="4" max="4" width="9.28515625" style="2" customWidth="1"/>
    <col min="5" max="5" width="9.5703125" style="2" customWidth="1"/>
    <col min="6" max="6" width="10" style="2" customWidth="1"/>
    <col min="7" max="7" width="5.7109375" style="2" customWidth="1"/>
    <col min="8" max="8" width="5.42578125" style="2" customWidth="1"/>
    <col min="9" max="9" width="19" style="2" customWidth="1"/>
    <col min="10" max="10" width="11.5703125" style="2" customWidth="1"/>
    <col min="11" max="11" width="12.5703125" style="2" customWidth="1"/>
    <col min="12" max="13" width="12.7109375" style="2" customWidth="1"/>
    <col min="14" max="14" width="13.7109375" style="2" customWidth="1"/>
    <col min="15" max="15" width="14.28515625" style="2" customWidth="1"/>
    <col min="16" max="16" width="10.85546875" style="4" customWidth="1"/>
    <col min="17" max="17" width="10.85546875" style="2" customWidth="1"/>
    <col min="18" max="19" width="10.5703125" style="2" customWidth="1"/>
    <col min="20" max="20" width="11.42578125" style="2"/>
    <col min="21" max="21" width="14.42578125" style="2" customWidth="1"/>
    <col min="22" max="23" width="13.85546875" style="2" customWidth="1"/>
    <col min="24" max="26" width="11.42578125" style="2"/>
    <col min="27" max="27" width="14.140625" style="2" customWidth="1"/>
    <col min="28" max="16384" width="11.42578125" style="2"/>
  </cols>
  <sheetData>
    <row r="1" spans="2:27" s="2" customFormat="1" ht="6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s="2" customFormat="1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7" s="2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7" s="4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7" s="4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7" s="4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7" s="2" customFormat="1" ht="15" customHeight="1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7" s="2" customFormat="1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7" s="2" customFormat="1" ht="21.75" customHeight="1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5" t="s">
        <v>32</v>
      </c>
      <c r="U9" s="26"/>
      <c r="V9" s="26"/>
      <c r="W9" s="26"/>
      <c r="X9" s="24" t="s">
        <v>33</v>
      </c>
      <c r="Y9" s="24" t="s">
        <v>34</v>
      </c>
    </row>
    <row r="10" spans="2:27" s="2" customFormat="1" ht="39.75" customHeight="1" x14ac:dyDescent="0.2">
      <c r="B10" s="27" t="s">
        <v>35</v>
      </c>
      <c r="C10" s="28" t="s">
        <v>36</v>
      </c>
      <c r="D10" s="28" t="s">
        <v>36</v>
      </c>
      <c r="E10" s="29" t="s">
        <v>37</v>
      </c>
      <c r="F10" s="29" t="s">
        <v>38</v>
      </c>
      <c r="G10" s="28"/>
      <c r="H10" s="30">
        <v>3046</v>
      </c>
      <c r="I10" s="31" t="s">
        <v>39</v>
      </c>
      <c r="J10" s="32" t="s">
        <v>40</v>
      </c>
      <c r="K10" s="33" t="s">
        <v>41</v>
      </c>
      <c r="L10" s="32" t="s">
        <v>42</v>
      </c>
      <c r="M10" s="34" t="s">
        <v>43</v>
      </c>
      <c r="N10" s="35" t="s">
        <v>44</v>
      </c>
      <c r="O10" s="36" t="s">
        <v>45</v>
      </c>
      <c r="P10" s="37">
        <v>1</v>
      </c>
      <c r="Q10" s="38">
        <v>1</v>
      </c>
      <c r="R10" s="37">
        <v>0.25</v>
      </c>
      <c r="S10" s="39">
        <v>50</v>
      </c>
      <c r="T10" s="40">
        <v>25</v>
      </c>
      <c r="U10" s="41">
        <v>11473252.48</v>
      </c>
      <c r="V10" s="42">
        <v>17326891.18</v>
      </c>
      <c r="W10" s="42">
        <v>5564708.5899999999</v>
      </c>
      <c r="X10" s="42">
        <f>+W10/U10</f>
        <v>0.48501578778121684</v>
      </c>
      <c r="Y10" s="41">
        <f>+W10/V10</f>
        <v>0.3211602434730591</v>
      </c>
      <c r="AA10" s="43"/>
    </row>
    <row r="11" spans="2:27" s="2" customFormat="1" ht="45" x14ac:dyDescent="0.2">
      <c r="B11" s="44" t="s">
        <v>35</v>
      </c>
      <c r="C11" s="45" t="s">
        <v>36</v>
      </c>
      <c r="D11" s="45" t="s">
        <v>36</v>
      </c>
      <c r="E11" s="46" t="s">
        <v>37</v>
      </c>
      <c r="F11" s="46" t="s">
        <v>38</v>
      </c>
      <c r="G11" s="47"/>
      <c r="H11" s="48">
        <v>3046</v>
      </c>
      <c r="I11" s="49" t="s">
        <v>46</v>
      </c>
      <c r="J11" s="50" t="s">
        <v>40</v>
      </c>
      <c r="K11" s="51" t="s">
        <v>41</v>
      </c>
      <c r="L11" s="50" t="s">
        <v>42</v>
      </c>
      <c r="M11" s="52" t="s">
        <v>43</v>
      </c>
      <c r="N11" s="53" t="s">
        <v>47</v>
      </c>
      <c r="O11" s="54" t="s">
        <v>48</v>
      </c>
      <c r="P11" s="55">
        <v>1</v>
      </c>
      <c r="Q11" s="56">
        <v>1</v>
      </c>
      <c r="R11" s="55">
        <v>0.2</v>
      </c>
      <c r="S11" s="57">
        <f>(R11*100)/Q11</f>
        <v>20</v>
      </c>
      <c r="T11" s="58">
        <f>S11</f>
        <v>20</v>
      </c>
      <c r="U11" s="59">
        <v>1640954.84</v>
      </c>
      <c r="V11" s="60">
        <v>3388469.57</v>
      </c>
      <c r="W11" s="60">
        <v>622326.56999999995</v>
      </c>
      <c r="X11" s="60">
        <f>+W11/U11</f>
        <v>0.37924661595196607</v>
      </c>
      <c r="Y11" s="59">
        <f>+W11/V11</f>
        <v>0.18366007341774651</v>
      </c>
      <c r="AA11" s="43"/>
    </row>
    <row r="12" spans="2:27" s="2" customFormat="1" ht="27" x14ac:dyDescent="0.2">
      <c r="B12" s="44" t="s">
        <v>35</v>
      </c>
      <c r="C12" s="45" t="s">
        <v>36</v>
      </c>
      <c r="D12" s="45" t="s">
        <v>36</v>
      </c>
      <c r="E12" s="46" t="s">
        <v>37</v>
      </c>
      <c r="F12" s="46" t="s">
        <v>38</v>
      </c>
      <c r="G12" s="45"/>
      <c r="H12" s="48">
        <v>3046</v>
      </c>
      <c r="I12" s="49" t="s">
        <v>49</v>
      </c>
      <c r="J12" s="50" t="s">
        <v>40</v>
      </c>
      <c r="K12" s="51" t="s">
        <v>50</v>
      </c>
      <c r="L12" s="50" t="s">
        <v>42</v>
      </c>
      <c r="M12" s="61" t="s">
        <v>43</v>
      </c>
      <c r="N12" s="53" t="s">
        <v>51</v>
      </c>
      <c r="O12" s="62" t="s">
        <v>52</v>
      </c>
      <c r="P12" s="55">
        <v>5</v>
      </c>
      <c r="Q12" s="56">
        <v>5</v>
      </c>
      <c r="R12" s="55">
        <v>0.3</v>
      </c>
      <c r="S12" s="57">
        <f>(R12*100)/Q12</f>
        <v>6</v>
      </c>
      <c r="T12" s="58">
        <f>S12</f>
        <v>6</v>
      </c>
      <c r="U12" s="59">
        <v>0</v>
      </c>
      <c r="V12" s="60">
        <v>18986501.719999999</v>
      </c>
      <c r="W12" s="60">
        <v>4869830.45</v>
      </c>
      <c r="X12" s="60" t="e">
        <f>+W12/U12</f>
        <v>#DIV/0!</v>
      </c>
      <c r="Y12" s="59">
        <f t="shared" ref="Y12:Y23" si="0">+W12/V12</f>
        <v>0.2564890848149356</v>
      </c>
      <c r="AA12" s="43"/>
    </row>
    <row r="13" spans="2:27" s="2" customFormat="1" ht="27" x14ac:dyDescent="0.2">
      <c r="B13" s="44" t="s">
        <v>35</v>
      </c>
      <c r="C13" s="45" t="s">
        <v>36</v>
      </c>
      <c r="D13" s="45" t="s">
        <v>36</v>
      </c>
      <c r="E13" s="46" t="s">
        <v>37</v>
      </c>
      <c r="F13" s="46" t="s">
        <v>38</v>
      </c>
      <c r="G13" s="45"/>
      <c r="H13" s="48">
        <v>3046</v>
      </c>
      <c r="I13" s="49" t="s">
        <v>53</v>
      </c>
      <c r="J13" s="50" t="s">
        <v>40</v>
      </c>
      <c r="K13" s="51" t="s">
        <v>41</v>
      </c>
      <c r="L13" s="50" t="s">
        <v>42</v>
      </c>
      <c r="M13" s="63" t="s">
        <v>43</v>
      </c>
      <c r="N13" s="53" t="s">
        <v>54</v>
      </c>
      <c r="O13" s="64" t="s">
        <v>55</v>
      </c>
      <c r="P13" s="55">
        <v>3</v>
      </c>
      <c r="Q13" s="56">
        <v>3</v>
      </c>
      <c r="R13" s="55">
        <v>1</v>
      </c>
      <c r="S13" s="57">
        <f t="shared" ref="S13:S23" si="1">(R13*100)/Q13</f>
        <v>33.333333333333336</v>
      </c>
      <c r="T13" s="58">
        <f t="shared" ref="T13:T23" si="2">S13</f>
        <v>33.333333333333336</v>
      </c>
      <c r="U13" s="59">
        <v>13000</v>
      </c>
      <c r="V13" s="59">
        <v>13000</v>
      </c>
      <c r="W13" s="59">
        <v>0</v>
      </c>
      <c r="X13" s="65">
        <f t="shared" ref="X13:X23" si="3">+W13/U13</f>
        <v>0</v>
      </c>
      <c r="Y13" s="65">
        <f t="shared" si="0"/>
        <v>0</v>
      </c>
      <c r="AA13" s="43"/>
    </row>
    <row r="14" spans="2:27" s="2" customFormat="1" ht="45" x14ac:dyDescent="0.2">
      <c r="B14" s="44" t="s">
        <v>35</v>
      </c>
      <c r="C14" s="45" t="s">
        <v>36</v>
      </c>
      <c r="D14" s="45" t="s">
        <v>36</v>
      </c>
      <c r="E14" s="46" t="s">
        <v>37</v>
      </c>
      <c r="F14" s="46" t="s">
        <v>38</v>
      </c>
      <c r="G14" s="47"/>
      <c r="H14" s="48">
        <v>3046</v>
      </c>
      <c r="I14" s="49" t="s">
        <v>56</v>
      </c>
      <c r="J14" s="50" t="s">
        <v>40</v>
      </c>
      <c r="K14" s="51" t="s">
        <v>41</v>
      </c>
      <c r="L14" s="50" t="s">
        <v>42</v>
      </c>
      <c r="M14" s="63" t="s">
        <v>43</v>
      </c>
      <c r="N14" s="53" t="s">
        <v>57</v>
      </c>
      <c r="O14" s="64" t="s">
        <v>58</v>
      </c>
      <c r="P14" s="55">
        <v>8</v>
      </c>
      <c r="Q14" s="56">
        <v>8</v>
      </c>
      <c r="R14" s="55">
        <v>2</v>
      </c>
      <c r="S14" s="57">
        <f t="shared" si="1"/>
        <v>25</v>
      </c>
      <c r="T14" s="58">
        <f t="shared" si="2"/>
        <v>25</v>
      </c>
      <c r="U14" s="59">
        <v>967765.84</v>
      </c>
      <c r="V14" s="59">
        <v>1671407.72</v>
      </c>
      <c r="W14" s="59">
        <v>476243.54</v>
      </c>
      <c r="X14" s="65">
        <f t="shared" si="3"/>
        <v>0.49210616898815107</v>
      </c>
      <c r="Y14" s="65">
        <f t="shared" si="0"/>
        <v>0.28493558711096534</v>
      </c>
    </row>
    <row r="15" spans="2:27" s="2" customFormat="1" ht="27" x14ac:dyDescent="0.2">
      <c r="B15" s="44" t="s">
        <v>35</v>
      </c>
      <c r="C15" s="45" t="s">
        <v>36</v>
      </c>
      <c r="D15" s="45" t="s">
        <v>36</v>
      </c>
      <c r="E15" s="46" t="s">
        <v>37</v>
      </c>
      <c r="F15" s="46" t="s">
        <v>38</v>
      </c>
      <c r="G15" s="45"/>
      <c r="H15" s="48">
        <v>3046</v>
      </c>
      <c r="I15" s="49" t="s">
        <v>59</v>
      </c>
      <c r="J15" s="50" t="s">
        <v>40</v>
      </c>
      <c r="K15" s="51" t="s">
        <v>41</v>
      </c>
      <c r="L15" s="50" t="s">
        <v>42</v>
      </c>
      <c r="M15" s="63" t="s">
        <v>43</v>
      </c>
      <c r="N15" s="53" t="s">
        <v>60</v>
      </c>
      <c r="O15" s="64" t="s">
        <v>61</v>
      </c>
      <c r="P15" s="55">
        <v>1</v>
      </c>
      <c r="Q15" s="56">
        <v>1</v>
      </c>
      <c r="R15" s="55">
        <v>0.4</v>
      </c>
      <c r="S15" s="57">
        <f t="shared" si="1"/>
        <v>40</v>
      </c>
      <c r="T15" s="58">
        <f t="shared" si="2"/>
        <v>40</v>
      </c>
      <c r="U15" s="59">
        <v>17151.12</v>
      </c>
      <c r="V15" s="59">
        <v>17151.12</v>
      </c>
      <c r="W15" s="66">
        <v>0</v>
      </c>
      <c r="X15" s="67">
        <f t="shared" si="3"/>
        <v>0</v>
      </c>
      <c r="Y15" s="67">
        <f t="shared" si="0"/>
        <v>0</v>
      </c>
    </row>
    <row r="16" spans="2:27" s="2" customFormat="1" ht="27" x14ac:dyDescent="0.2">
      <c r="B16" s="44" t="s">
        <v>35</v>
      </c>
      <c r="C16" s="45" t="s">
        <v>36</v>
      </c>
      <c r="D16" s="45" t="s">
        <v>36</v>
      </c>
      <c r="E16" s="46" t="s">
        <v>37</v>
      </c>
      <c r="F16" s="46" t="s">
        <v>38</v>
      </c>
      <c r="G16" s="45"/>
      <c r="H16" s="48">
        <v>3046</v>
      </c>
      <c r="I16" s="49" t="s">
        <v>62</v>
      </c>
      <c r="J16" s="50" t="s">
        <v>40</v>
      </c>
      <c r="K16" s="51" t="s">
        <v>41</v>
      </c>
      <c r="L16" s="50" t="s">
        <v>42</v>
      </c>
      <c r="M16" s="63" t="s">
        <v>43</v>
      </c>
      <c r="N16" s="53" t="s">
        <v>63</v>
      </c>
      <c r="O16" s="64" t="s">
        <v>64</v>
      </c>
      <c r="P16" s="55">
        <v>1</v>
      </c>
      <c r="Q16" s="56">
        <v>1</v>
      </c>
      <c r="R16" s="55">
        <v>0.35</v>
      </c>
      <c r="S16" s="57">
        <f t="shared" si="1"/>
        <v>35</v>
      </c>
      <c r="T16" s="58">
        <f t="shared" si="2"/>
        <v>35</v>
      </c>
      <c r="U16" s="59">
        <v>20000</v>
      </c>
      <c r="V16" s="66">
        <v>20000</v>
      </c>
      <c r="W16" s="66">
        <v>0</v>
      </c>
      <c r="X16" s="67">
        <f t="shared" si="3"/>
        <v>0</v>
      </c>
      <c r="Y16" s="67">
        <f t="shared" si="0"/>
        <v>0</v>
      </c>
    </row>
    <row r="17" spans="1:25" ht="27" x14ac:dyDescent="0.2">
      <c r="B17" s="44" t="s">
        <v>35</v>
      </c>
      <c r="C17" s="45" t="s">
        <v>36</v>
      </c>
      <c r="D17" s="45" t="s">
        <v>36</v>
      </c>
      <c r="E17" s="46" t="s">
        <v>37</v>
      </c>
      <c r="F17" s="46" t="s">
        <v>38</v>
      </c>
      <c r="G17" s="45"/>
      <c r="H17" s="48">
        <v>3046</v>
      </c>
      <c r="I17" s="49" t="s">
        <v>65</v>
      </c>
      <c r="J17" s="50" t="s">
        <v>40</v>
      </c>
      <c r="K17" s="51" t="s">
        <v>41</v>
      </c>
      <c r="L17" s="50" t="s">
        <v>42</v>
      </c>
      <c r="M17" s="63" t="s">
        <v>43</v>
      </c>
      <c r="N17" s="53" t="s">
        <v>66</v>
      </c>
      <c r="O17" s="64" t="s">
        <v>67</v>
      </c>
      <c r="P17" s="55">
        <v>3</v>
      </c>
      <c r="Q17" s="56">
        <v>3</v>
      </c>
      <c r="R17" s="55">
        <v>0.6</v>
      </c>
      <c r="S17" s="57">
        <f>(R17*100)/Q17</f>
        <v>20</v>
      </c>
      <c r="T17" s="58">
        <f t="shared" si="2"/>
        <v>20</v>
      </c>
      <c r="U17" s="60">
        <v>108284.51</v>
      </c>
      <c r="V17" s="66">
        <v>165820.17000000001</v>
      </c>
      <c r="W17" s="66">
        <v>41516.949999999997</v>
      </c>
      <c r="X17" s="65">
        <f t="shared" si="3"/>
        <v>0.38340617693149276</v>
      </c>
      <c r="Y17" s="65">
        <f t="shared" si="0"/>
        <v>0.25037334119244958</v>
      </c>
    </row>
    <row r="18" spans="1:25" ht="45" x14ac:dyDescent="0.2">
      <c r="B18" s="44" t="s">
        <v>35</v>
      </c>
      <c r="C18" s="45" t="s">
        <v>36</v>
      </c>
      <c r="D18" s="45" t="s">
        <v>36</v>
      </c>
      <c r="E18" s="46" t="s">
        <v>37</v>
      </c>
      <c r="F18" s="46" t="s">
        <v>38</v>
      </c>
      <c r="G18" s="45"/>
      <c r="H18" s="48">
        <v>3046</v>
      </c>
      <c r="I18" s="49" t="s">
        <v>68</v>
      </c>
      <c r="J18" s="50" t="s">
        <v>40</v>
      </c>
      <c r="K18" s="51" t="s">
        <v>41</v>
      </c>
      <c r="L18" s="50" t="s">
        <v>42</v>
      </c>
      <c r="M18" s="63" t="s">
        <v>43</v>
      </c>
      <c r="N18" s="53" t="s">
        <v>69</v>
      </c>
      <c r="O18" s="64" t="s">
        <v>70</v>
      </c>
      <c r="P18" s="55">
        <v>1</v>
      </c>
      <c r="Q18" s="56">
        <v>1</v>
      </c>
      <c r="R18" s="55">
        <v>0.33</v>
      </c>
      <c r="S18" s="57">
        <f t="shared" si="1"/>
        <v>33</v>
      </c>
      <c r="T18" s="58">
        <f t="shared" si="2"/>
        <v>33</v>
      </c>
      <c r="U18" s="60">
        <v>90344.52</v>
      </c>
      <c r="V18" s="66">
        <v>146951.57</v>
      </c>
      <c r="W18" s="66">
        <v>37054.01</v>
      </c>
      <c r="X18" s="65">
        <f t="shared" si="3"/>
        <v>0.41014120170210655</v>
      </c>
      <c r="Y18" s="65">
        <f t="shared" si="0"/>
        <v>0.25215116789837633</v>
      </c>
    </row>
    <row r="19" spans="1:25" ht="27" x14ac:dyDescent="0.2">
      <c r="B19" s="44" t="s">
        <v>35</v>
      </c>
      <c r="C19" s="45" t="s">
        <v>36</v>
      </c>
      <c r="D19" s="45" t="s">
        <v>36</v>
      </c>
      <c r="E19" s="46" t="s">
        <v>37</v>
      </c>
      <c r="F19" s="46" t="s">
        <v>38</v>
      </c>
      <c r="G19" s="45"/>
      <c r="H19" s="48">
        <v>3046</v>
      </c>
      <c r="I19" s="49" t="s">
        <v>71</v>
      </c>
      <c r="J19" s="50" t="s">
        <v>40</v>
      </c>
      <c r="K19" s="51" t="s">
        <v>41</v>
      </c>
      <c r="L19" s="50" t="s">
        <v>42</v>
      </c>
      <c r="M19" s="63" t="s">
        <v>43</v>
      </c>
      <c r="N19" s="53" t="s">
        <v>72</v>
      </c>
      <c r="O19" s="64" t="s">
        <v>73</v>
      </c>
      <c r="P19" s="55">
        <v>1</v>
      </c>
      <c r="Q19" s="56">
        <v>1</v>
      </c>
      <c r="R19" s="55">
        <v>0.2</v>
      </c>
      <c r="S19" s="57">
        <f t="shared" si="1"/>
        <v>20</v>
      </c>
      <c r="T19" s="58">
        <f t="shared" si="2"/>
        <v>20</v>
      </c>
      <c r="U19" s="60">
        <v>94780.28</v>
      </c>
      <c r="V19" s="66">
        <v>336490.83</v>
      </c>
      <c r="W19" s="66">
        <v>172935.41</v>
      </c>
      <c r="X19" s="65">
        <f t="shared" si="3"/>
        <v>1.8245927317370239</v>
      </c>
      <c r="Y19" s="65">
        <f t="shared" si="0"/>
        <v>0.51393795783379892</v>
      </c>
    </row>
    <row r="20" spans="1:25" ht="27" x14ac:dyDescent="0.2">
      <c r="B20" s="44" t="s">
        <v>35</v>
      </c>
      <c r="C20" s="45" t="s">
        <v>36</v>
      </c>
      <c r="D20" s="45" t="s">
        <v>36</v>
      </c>
      <c r="E20" s="46" t="s">
        <v>37</v>
      </c>
      <c r="F20" s="46" t="s">
        <v>38</v>
      </c>
      <c r="G20" s="45"/>
      <c r="H20" s="48">
        <v>3046</v>
      </c>
      <c r="I20" s="49" t="s">
        <v>74</v>
      </c>
      <c r="J20" s="50" t="s">
        <v>40</v>
      </c>
      <c r="K20" s="51" t="s">
        <v>41</v>
      </c>
      <c r="L20" s="50" t="s">
        <v>42</v>
      </c>
      <c r="M20" s="63" t="s">
        <v>43</v>
      </c>
      <c r="N20" s="53" t="s">
        <v>75</v>
      </c>
      <c r="O20" s="64" t="s">
        <v>55</v>
      </c>
      <c r="P20" s="55">
        <v>3</v>
      </c>
      <c r="Q20" s="56">
        <v>3</v>
      </c>
      <c r="R20" s="55">
        <v>1</v>
      </c>
      <c r="S20" s="57">
        <f t="shared" si="1"/>
        <v>33.333333333333336</v>
      </c>
      <c r="T20" s="58">
        <f t="shared" si="2"/>
        <v>33.333333333333336</v>
      </c>
      <c r="U20" s="68">
        <v>87234.96</v>
      </c>
      <c r="V20" s="66">
        <v>108734.96</v>
      </c>
      <c r="W20" s="66">
        <v>19986.36</v>
      </c>
      <c r="X20" s="65">
        <f t="shared" si="3"/>
        <v>0.22910952214570854</v>
      </c>
      <c r="Y20" s="65">
        <f t="shared" si="0"/>
        <v>0.18380804113046989</v>
      </c>
    </row>
    <row r="21" spans="1:25" ht="27" x14ac:dyDescent="0.2">
      <c r="B21" s="44" t="s">
        <v>35</v>
      </c>
      <c r="C21" s="45" t="s">
        <v>36</v>
      </c>
      <c r="D21" s="45" t="s">
        <v>36</v>
      </c>
      <c r="E21" s="46" t="s">
        <v>37</v>
      </c>
      <c r="F21" s="46" t="s">
        <v>38</v>
      </c>
      <c r="G21" s="45"/>
      <c r="H21" s="48">
        <v>3046</v>
      </c>
      <c r="I21" s="49" t="s">
        <v>76</v>
      </c>
      <c r="J21" s="50" t="s">
        <v>40</v>
      </c>
      <c r="K21" s="51" t="s">
        <v>41</v>
      </c>
      <c r="L21" s="50" t="s">
        <v>42</v>
      </c>
      <c r="M21" s="63" t="s">
        <v>43</v>
      </c>
      <c r="N21" s="53" t="s">
        <v>77</v>
      </c>
      <c r="O21" s="64" t="s">
        <v>78</v>
      </c>
      <c r="P21" s="55">
        <v>1</v>
      </c>
      <c r="Q21" s="56">
        <v>1</v>
      </c>
      <c r="R21" s="55">
        <v>0.35</v>
      </c>
      <c r="S21" s="57">
        <f t="shared" si="1"/>
        <v>35</v>
      </c>
      <c r="T21" s="58">
        <f t="shared" si="2"/>
        <v>35</v>
      </c>
      <c r="U21" s="59">
        <v>37170.480000000003</v>
      </c>
      <c r="V21" s="66">
        <v>64637.08</v>
      </c>
      <c r="W21" s="66">
        <v>0</v>
      </c>
      <c r="X21" s="67">
        <f t="shared" si="3"/>
        <v>0</v>
      </c>
      <c r="Y21" s="67">
        <f t="shared" si="0"/>
        <v>0</v>
      </c>
    </row>
    <row r="22" spans="1:25" s="76" customFormat="1" ht="22.5" x14ac:dyDescent="0.2">
      <c r="A22" s="69"/>
      <c r="B22" s="44" t="s">
        <v>35</v>
      </c>
      <c r="C22" s="45" t="s">
        <v>36</v>
      </c>
      <c r="D22" s="45" t="s">
        <v>36</v>
      </c>
      <c r="E22" s="46" t="s">
        <v>37</v>
      </c>
      <c r="F22" s="70" t="s">
        <v>38</v>
      </c>
      <c r="G22" s="45"/>
      <c r="H22" s="71">
        <v>3046</v>
      </c>
      <c r="I22" s="72" t="s">
        <v>79</v>
      </c>
      <c r="J22" s="51" t="s">
        <v>40</v>
      </c>
      <c r="K22" s="50" t="s">
        <v>50</v>
      </c>
      <c r="L22" s="51" t="s">
        <v>42</v>
      </c>
      <c r="M22" s="45" t="s">
        <v>43</v>
      </c>
      <c r="N22" s="73"/>
      <c r="O22" s="53" t="s">
        <v>80</v>
      </c>
      <c r="P22" s="55">
        <v>0.85</v>
      </c>
      <c r="Q22" s="56">
        <v>0.85</v>
      </c>
      <c r="R22" s="55">
        <v>0.2</v>
      </c>
      <c r="S22" s="57">
        <f t="shared" si="1"/>
        <v>23.529411764705884</v>
      </c>
      <c r="T22" s="74">
        <f t="shared" si="2"/>
        <v>23.529411764705884</v>
      </c>
      <c r="U22" s="59">
        <v>7266530.4699999997</v>
      </c>
      <c r="V22" s="75">
        <v>12033097.689999999</v>
      </c>
      <c r="W22" s="75">
        <v>1287643.6299999999</v>
      </c>
      <c r="X22" s="65">
        <f t="shared" si="3"/>
        <v>0.17720198591556996</v>
      </c>
      <c r="Y22" s="65">
        <f t="shared" si="0"/>
        <v>0.10700849134384448</v>
      </c>
    </row>
    <row r="23" spans="1:25" ht="22.5" x14ac:dyDescent="0.2">
      <c r="B23" s="77" t="s">
        <v>35</v>
      </c>
      <c r="C23" s="78" t="s">
        <v>36</v>
      </c>
      <c r="D23" s="78" t="s">
        <v>36</v>
      </c>
      <c r="E23" s="79" t="s">
        <v>37</v>
      </c>
      <c r="F23" s="80" t="s">
        <v>38</v>
      </c>
      <c r="G23" s="78"/>
      <c r="H23" s="78">
        <v>3046</v>
      </c>
      <c r="I23" s="81" t="s">
        <v>81</v>
      </c>
      <c r="J23" s="82" t="s">
        <v>40</v>
      </c>
      <c r="K23" s="83" t="s">
        <v>50</v>
      </c>
      <c r="L23" s="84" t="s">
        <v>42</v>
      </c>
      <c r="M23" s="78" t="s">
        <v>43</v>
      </c>
      <c r="N23" s="85"/>
      <c r="O23" s="86" t="s">
        <v>82</v>
      </c>
      <c r="P23" s="87">
        <v>100</v>
      </c>
      <c r="Q23" s="88">
        <v>100</v>
      </c>
      <c r="R23" s="87">
        <v>14.27</v>
      </c>
      <c r="S23" s="89">
        <f t="shared" si="1"/>
        <v>14.27</v>
      </c>
      <c r="T23" s="90">
        <f t="shared" si="2"/>
        <v>14.27</v>
      </c>
      <c r="U23" s="60">
        <v>681076.08</v>
      </c>
      <c r="V23" s="91">
        <v>1154071.19</v>
      </c>
      <c r="W23" s="92">
        <v>469110.29</v>
      </c>
      <c r="X23" s="93">
        <f t="shared" si="3"/>
        <v>0.68877810244047921</v>
      </c>
      <c r="Y23" s="65">
        <f t="shared" si="0"/>
        <v>0.40648297441685549</v>
      </c>
    </row>
    <row r="24" spans="1:25" x14ac:dyDescent="0.2">
      <c r="B24" s="94"/>
      <c r="C24" s="71"/>
      <c r="D24" s="95"/>
      <c r="E24" s="96"/>
      <c r="F24" s="96"/>
      <c r="G24" s="95"/>
      <c r="H24" s="95"/>
      <c r="I24" s="97"/>
      <c r="J24" s="51"/>
      <c r="K24" s="51"/>
      <c r="L24" s="51"/>
      <c r="M24" s="95"/>
      <c r="N24" s="73"/>
      <c r="O24" s="73"/>
      <c r="P24" s="98"/>
      <c r="Q24" s="99"/>
      <c r="R24" s="99"/>
      <c r="S24" s="100"/>
      <c r="T24" s="100"/>
      <c r="U24" s="101">
        <f>SUM(U10:U23)</f>
        <v>22497545.579999998</v>
      </c>
      <c r="V24" s="101">
        <f t="shared" ref="V24:Y24" si="4">SUM(V10:V23)</f>
        <v>55433224.79999999</v>
      </c>
      <c r="W24" s="101">
        <f t="shared" si="4"/>
        <v>13561355.799999997</v>
      </c>
      <c r="X24" s="101" t="e">
        <f>SUM(X10:X23)</f>
        <v>#DIV/0!</v>
      </c>
      <c r="Y24" s="101">
        <f t="shared" si="4"/>
        <v>2.760006962632501</v>
      </c>
    </row>
    <row r="25" spans="1:25" x14ac:dyDescent="0.2">
      <c r="B25" s="94"/>
      <c r="C25" s="71"/>
      <c r="D25" s="95"/>
      <c r="E25" s="96"/>
      <c r="F25" s="96"/>
      <c r="G25" s="95"/>
      <c r="H25" s="95"/>
      <c r="I25" s="97"/>
      <c r="J25" s="51"/>
      <c r="K25" s="51"/>
      <c r="L25" s="51"/>
      <c r="M25" s="95"/>
      <c r="N25" s="73"/>
      <c r="O25" s="73"/>
      <c r="P25" s="98"/>
      <c r="Q25" s="99"/>
      <c r="R25" s="102"/>
      <c r="S25" s="100"/>
      <c r="T25" s="100"/>
    </row>
    <row r="26" spans="1:25" x14ac:dyDescent="0.2">
      <c r="B26" s="4" t="s">
        <v>83</v>
      </c>
      <c r="G26" s="4"/>
      <c r="H26" s="4"/>
      <c r="I26" s="4"/>
      <c r="J26" s="4"/>
      <c r="K26" s="4"/>
      <c r="L26" s="4"/>
      <c r="M26" s="4"/>
      <c r="N26" s="4"/>
      <c r="O26" s="4"/>
    </row>
    <row r="29" spans="1:25" s="103" customFormat="1" x14ac:dyDescent="0.2">
      <c r="A29" s="106"/>
      <c r="P29" s="106"/>
    </row>
    <row r="30" spans="1:25" s="103" customFormat="1" x14ac:dyDescent="0.2">
      <c r="A30" s="106"/>
      <c r="P30" s="106"/>
    </row>
    <row r="31" spans="1:25" s="103" customFormat="1" x14ac:dyDescent="0.2">
      <c r="A31" s="106"/>
      <c r="P31" s="106"/>
    </row>
    <row r="32" spans="1:25" s="103" customFormat="1" x14ac:dyDescent="0.2">
      <c r="A32" s="106"/>
      <c r="D32" s="104"/>
      <c r="H32" s="105"/>
      <c r="I32" s="105"/>
      <c r="J32" s="105"/>
      <c r="K32" s="105"/>
      <c r="L32" s="105"/>
      <c r="M32" s="105"/>
      <c r="N32" s="105"/>
      <c r="O32" s="105"/>
      <c r="P32" s="106"/>
    </row>
    <row r="33" spans="1:27" s="103" customFormat="1" x14ac:dyDescent="0.2">
      <c r="D33" s="104"/>
      <c r="H33" s="105"/>
      <c r="I33" s="105"/>
      <c r="J33" s="105"/>
      <c r="K33" s="105"/>
      <c r="L33" s="105"/>
      <c r="M33" s="105"/>
      <c r="N33" s="105"/>
      <c r="O33" s="105"/>
      <c r="P33" s="106"/>
    </row>
    <row r="34" spans="1:27" s="103" customFormat="1" x14ac:dyDescent="0.2">
      <c r="P34" s="106"/>
    </row>
    <row r="35" spans="1:27" s="103" customFormat="1" x14ac:dyDescent="0.2">
      <c r="A35" s="106"/>
      <c r="P35" s="106"/>
    </row>
    <row r="36" spans="1:27" s="103" customFormat="1" x14ac:dyDescent="0.2">
      <c r="A36" s="106"/>
      <c r="P36" s="106"/>
    </row>
    <row r="37" spans="1:27" s="103" customFormat="1" x14ac:dyDescent="0.2">
      <c r="A37" s="106"/>
      <c r="P37" s="106"/>
    </row>
    <row r="38" spans="1:27" s="103" customFormat="1" x14ac:dyDescent="0.2">
      <c r="A38" s="106"/>
      <c r="P38" s="106"/>
    </row>
    <row r="39" spans="1:27" s="103" customFormat="1" x14ac:dyDescent="0.2">
      <c r="A39" s="106"/>
      <c r="P39" s="106"/>
    </row>
    <row r="40" spans="1:27" s="103" customFormat="1" x14ac:dyDescent="0.2">
      <c r="A40" s="106"/>
      <c r="P40" s="106"/>
    </row>
    <row r="41" spans="1:27" s="103" customFormat="1" x14ac:dyDescent="0.2">
      <c r="A41" s="106"/>
      <c r="P41" s="106"/>
    </row>
    <row r="42" spans="1:27" s="103" customFormat="1" x14ac:dyDescent="0.2">
      <c r="A42" s="106"/>
      <c r="P42" s="106"/>
    </row>
    <row r="43" spans="1:27" s="103" customFormat="1" x14ac:dyDescent="0.2">
      <c r="A43" s="106"/>
      <c r="P43" s="106"/>
    </row>
    <row r="44" spans="1:27" s="103" customFormat="1" x14ac:dyDescent="0.2">
      <c r="P44" s="106"/>
      <c r="AA44" s="107"/>
    </row>
    <row r="45" spans="1:27" s="103" customFormat="1" x14ac:dyDescent="0.2">
      <c r="A45" s="106"/>
      <c r="P45" s="106"/>
    </row>
    <row r="46" spans="1:27" s="103" customFormat="1" x14ac:dyDescent="0.2">
      <c r="A46" s="106"/>
      <c r="P46" s="106"/>
    </row>
    <row r="47" spans="1:27" s="103" customFormat="1" x14ac:dyDescent="0.2">
      <c r="A47" s="106"/>
      <c r="P47" s="106"/>
    </row>
    <row r="48" spans="1:27" s="103" customFormat="1" x14ac:dyDescent="0.2">
      <c r="A48" s="106"/>
      <c r="P48" s="106"/>
    </row>
    <row r="49" spans="1:27" s="103" customFormat="1" x14ac:dyDescent="0.2">
      <c r="A49" s="106"/>
      <c r="P49" s="106"/>
    </row>
    <row r="50" spans="1:27" s="103" customFormat="1" x14ac:dyDescent="0.2">
      <c r="A50" s="106"/>
      <c r="P50" s="106"/>
    </row>
    <row r="51" spans="1:27" s="103" customFormat="1" x14ac:dyDescent="0.2">
      <c r="AA51" s="107"/>
    </row>
    <row r="52" spans="1:27" s="103" customFormat="1" x14ac:dyDescent="0.2">
      <c r="A52" s="106"/>
      <c r="P52" s="106"/>
    </row>
    <row r="53" spans="1:27" s="103" customFormat="1" x14ac:dyDescent="0.2">
      <c r="A53" s="106"/>
      <c r="P53" s="106"/>
    </row>
    <row r="54" spans="1:27" s="103" customFormat="1" x14ac:dyDescent="0.2">
      <c r="A54" s="106"/>
      <c r="P54" s="106"/>
    </row>
    <row r="55" spans="1:27" s="103" customFormat="1" x14ac:dyDescent="0.2">
      <c r="A55" s="106"/>
      <c r="P55" s="106"/>
    </row>
    <row r="56" spans="1:27" s="103" customFormat="1" x14ac:dyDescent="0.2">
      <c r="A56" s="106"/>
      <c r="P56" s="106"/>
    </row>
    <row r="57" spans="1:27" s="103" customFormat="1" x14ac:dyDescent="0.2">
      <c r="A57" s="106"/>
      <c r="P57" s="106"/>
    </row>
    <row r="58" spans="1:27" s="103" customFormat="1" x14ac:dyDescent="0.2">
      <c r="A58" s="106"/>
      <c r="P58" s="106"/>
    </row>
    <row r="59" spans="1:27" s="103" customFormat="1" x14ac:dyDescent="0.2">
      <c r="A59" s="106"/>
      <c r="P59" s="106"/>
    </row>
    <row r="60" spans="1:27" s="103" customFormat="1" x14ac:dyDescent="0.2">
      <c r="A60" s="106"/>
      <c r="P60" s="106"/>
    </row>
    <row r="61" spans="1:27" s="103" customFormat="1" x14ac:dyDescent="0.2">
      <c r="A61" s="106"/>
      <c r="P61" s="106"/>
    </row>
    <row r="62" spans="1:27" s="103" customFormat="1" x14ac:dyDescent="0.2">
      <c r="A62" s="106"/>
      <c r="P62" s="106"/>
    </row>
    <row r="63" spans="1:27" s="103" customFormat="1" x14ac:dyDescent="0.2">
      <c r="A63" s="106"/>
      <c r="P63" s="106"/>
    </row>
    <row r="64" spans="1:27" s="103" customFormat="1" x14ac:dyDescent="0.2">
      <c r="A64" s="106"/>
      <c r="P64" s="106"/>
    </row>
    <row r="65" spans="1:16" s="103" customFormat="1" x14ac:dyDescent="0.2">
      <c r="A65" s="106"/>
      <c r="P65" s="106"/>
    </row>
    <row r="66" spans="1:16" s="103" customFormat="1" x14ac:dyDescent="0.2">
      <c r="A66" s="106"/>
      <c r="P66" s="106"/>
    </row>
    <row r="67" spans="1:16" s="103" customFormat="1" x14ac:dyDescent="0.2">
      <c r="A67" s="106"/>
      <c r="P67" s="106"/>
    </row>
    <row r="68" spans="1:16" s="103" customFormat="1" x14ac:dyDescent="0.2">
      <c r="A68" s="106"/>
      <c r="P68" s="106"/>
    </row>
    <row r="69" spans="1:16" s="103" customFormat="1" x14ac:dyDescent="0.2">
      <c r="A69" s="106"/>
      <c r="P69" s="106"/>
    </row>
    <row r="70" spans="1:16" s="103" customFormat="1" x14ac:dyDescent="0.2">
      <c r="A70" s="106"/>
      <c r="P70" s="106"/>
    </row>
    <row r="71" spans="1:16" s="103" customFormat="1" x14ac:dyDescent="0.2">
      <c r="A71" s="106"/>
      <c r="P71" s="106"/>
    </row>
    <row r="72" spans="1:16" s="103" customFormat="1" x14ac:dyDescent="0.2">
      <c r="A72" s="106"/>
      <c r="P72" s="106"/>
    </row>
    <row r="73" spans="1:16" s="103" customFormat="1" x14ac:dyDescent="0.2">
      <c r="A73" s="106"/>
      <c r="P73" s="106"/>
    </row>
    <row r="74" spans="1:16" s="103" customFormat="1" x14ac:dyDescent="0.2">
      <c r="A74" s="106"/>
      <c r="P74" s="106"/>
    </row>
    <row r="75" spans="1:16" s="103" customFormat="1" x14ac:dyDescent="0.2">
      <c r="A75" s="106"/>
      <c r="P75" s="106"/>
    </row>
    <row r="76" spans="1:16" s="103" customFormat="1" x14ac:dyDescent="0.2">
      <c r="A76" s="106"/>
      <c r="P76" s="106"/>
    </row>
    <row r="77" spans="1:16" s="103" customFormat="1" x14ac:dyDescent="0.2">
      <c r="A77" s="106"/>
      <c r="P77" s="106"/>
    </row>
    <row r="78" spans="1:16" s="103" customFormat="1" x14ac:dyDescent="0.2">
      <c r="A78" s="106"/>
      <c r="P78" s="106"/>
    </row>
    <row r="79" spans="1:16" s="103" customFormat="1" x14ac:dyDescent="0.2">
      <c r="A79" s="106"/>
      <c r="P79" s="106"/>
    </row>
    <row r="80" spans="1:16" s="103" customFormat="1" x14ac:dyDescent="0.2">
      <c r="A80" s="106"/>
      <c r="P80" s="106"/>
    </row>
    <row r="81" spans="1:16" s="103" customFormat="1" x14ac:dyDescent="0.2">
      <c r="A81" s="106"/>
      <c r="P81" s="106"/>
    </row>
    <row r="82" spans="1:16" s="103" customFormat="1" x14ac:dyDescent="0.2">
      <c r="A82" s="106"/>
      <c r="P82" s="106"/>
    </row>
    <row r="83" spans="1:16" s="103" customFormat="1" x14ac:dyDescent="0.2">
      <c r="A83" s="106"/>
      <c r="P83" s="106"/>
    </row>
    <row r="84" spans="1:16" s="103" customFormat="1" x14ac:dyDescent="0.2">
      <c r="A84" s="106"/>
      <c r="P84" s="106"/>
    </row>
    <row r="85" spans="1:16" s="103" customFormat="1" x14ac:dyDescent="0.2">
      <c r="A85" s="106"/>
      <c r="P85" s="106"/>
    </row>
    <row r="86" spans="1:16" s="103" customFormat="1" x14ac:dyDescent="0.2">
      <c r="A86" s="106"/>
      <c r="P86" s="106"/>
    </row>
    <row r="87" spans="1:16" s="103" customFormat="1" x14ac:dyDescent="0.2">
      <c r="A87" s="106"/>
      <c r="P87" s="106"/>
    </row>
    <row r="88" spans="1:16" s="103" customFormat="1" x14ac:dyDescent="0.2">
      <c r="A88" s="106"/>
      <c r="P88" s="106"/>
    </row>
    <row r="89" spans="1:16" s="103" customFormat="1" x14ac:dyDescent="0.2">
      <c r="A89" s="106"/>
      <c r="P89" s="106"/>
    </row>
    <row r="90" spans="1:16" s="103" customFormat="1" x14ac:dyDescent="0.2">
      <c r="A90" s="106"/>
      <c r="P90" s="106"/>
    </row>
    <row r="91" spans="1:16" s="103" customFormat="1" x14ac:dyDescent="0.2">
      <c r="A91" s="106"/>
      <c r="P91" s="106"/>
    </row>
    <row r="92" spans="1:16" s="103" customFormat="1" x14ac:dyDescent="0.2">
      <c r="A92" s="106"/>
      <c r="P92" s="106"/>
    </row>
    <row r="93" spans="1:16" s="103" customFormat="1" x14ac:dyDescent="0.2">
      <c r="A93" s="106"/>
      <c r="P93" s="106"/>
    </row>
    <row r="94" spans="1:16" s="103" customFormat="1" x14ac:dyDescent="0.2">
      <c r="A94" s="106"/>
      <c r="P94" s="106"/>
    </row>
    <row r="95" spans="1:16" s="103" customFormat="1" x14ac:dyDescent="0.2">
      <c r="A95" s="106"/>
      <c r="P95" s="106"/>
    </row>
    <row r="96" spans="1:16" s="103" customFormat="1" x14ac:dyDescent="0.2">
      <c r="A96" s="106"/>
      <c r="P96" s="106"/>
    </row>
    <row r="97" spans="1:16" s="103" customFormat="1" x14ac:dyDescent="0.2">
      <c r="A97" s="106"/>
      <c r="P97" s="106"/>
    </row>
    <row r="98" spans="1:16" s="103" customFormat="1" x14ac:dyDescent="0.2">
      <c r="A98" s="106"/>
      <c r="P98" s="106"/>
    </row>
    <row r="99" spans="1:16" s="103" customFormat="1" x14ac:dyDescent="0.2">
      <c r="A99" s="106"/>
      <c r="P99" s="106"/>
    </row>
    <row r="100" spans="1:16" s="103" customFormat="1" x14ac:dyDescent="0.2">
      <c r="A100" s="106"/>
      <c r="P100" s="106"/>
    </row>
    <row r="101" spans="1:16" s="103" customFormat="1" x14ac:dyDescent="0.2">
      <c r="A101" s="106"/>
      <c r="P101" s="106"/>
    </row>
    <row r="102" spans="1:16" s="103" customFormat="1" x14ac:dyDescent="0.2">
      <c r="A102" s="106"/>
      <c r="P102" s="106"/>
    </row>
    <row r="103" spans="1:16" s="103" customFormat="1" x14ac:dyDescent="0.2">
      <c r="A103" s="106"/>
      <c r="P103" s="106"/>
    </row>
    <row r="104" spans="1:16" s="103" customFormat="1" x14ac:dyDescent="0.2">
      <c r="A104" s="106"/>
      <c r="P104" s="106"/>
    </row>
    <row r="105" spans="1:16" s="103" customFormat="1" x14ac:dyDescent="0.2">
      <c r="A105" s="106"/>
      <c r="P105" s="106"/>
    </row>
    <row r="106" spans="1:16" s="103" customFormat="1" x14ac:dyDescent="0.2">
      <c r="A106" s="106"/>
      <c r="P106" s="106"/>
    </row>
    <row r="107" spans="1:16" s="103" customFormat="1" x14ac:dyDescent="0.2">
      <c r="A107" s="106"/>
      <c r="P107" s="106"/>
    </row>
    <row r="108" spans="1:16" s="103" customFormat="1" x14ac:dyDescent="0.2">
      <c r="A108" s="106"/>
      <c r="P108" s="106"/>
    </row>
    <row r="109" spans="1:16" s="103" customFormat="1" x14ac:dyDescent="0.2">
      <c r="A109" s="106"/>
      <c r="P109" s="106"/>
    </row>
    <row r="110" spans="1:16" s="103" customFormat="1" x14ac:dyDescent="0.2">
      <c r="A110" s="106"/>
      <c r="P110" s="106"/>
    </row>
    <row r="111" spans="1:16" s="103" customFormat="1" x14ac:dyDescent="0.2">
      <c r="A111" s="106"/>
      <c r="P111" s="106"/>
    </row>
    <row r="112" spans="1:16" s="103" customFormat="1" x14ac:dyDescent="0.2">
      <c r="A112" s="106"/>
      <c r="P112" s="106"/>
    </row>
    <row r="113" spans="1:16" s="103" customFormat="1" x14ac:dyDescent="0.2">
      <c r="A113" s="106"/>
      <c r="P113" s="106"/>
    </row>
    <row r="114" spans="1:16" s="103" customFormat="1" x14ac:dyDescent="0.2">
      <c r="A114" s="106"/>
      <c r="P114" s="106"/>
    </row>
    <row r="115" spans="1:16" s="103" customFormat="1" x14ac:dyDescent="0.2">
      <c r="A115" s="106"/>
      <c r="P115" s="106"/>
    </row>
    <row r="116" spans="1:16" s="103" customFormat="1" x14ac:dyDescent="0.2">
      <c r="A116" s="106"/>
      <c r="P116" s="106"/>
    </row>
    <row r="117" spans="1:16" s="103" customFormat="1" x14ac:dyDescent="0.2">
      <c r="A117" s="106"/>
      <c r="P117" s="106"/>
    </row>
    <row r="118" spans="1:16" s="103" customFormat="1" x14ac:dyDescent="0.2">
      <c r="A118" s="106"/>
      <c r="P118" s="106"/>
    </row>
    <row r="119" spans="1:16" s="103" customFormat="1" x14ac:dyDescent="0.2">
      <c r="A119" s="106"/>
      <c r="P119" s="106"/>
    </row>
    <row r="120" spans="1:16" s="103" customFormat="1" x14ac:dyDescent="0.2">
      <c r="A120" s="106"/>
      <c r="P120" s="106"/>
    </row>
    <row r="121" spans="1:16" s="103" customFormat="1" x14ac:dyDescent="0.2">
      <c r="A121" s="106"/>
      <c r="P121" s="106"/>
    </row>
    <row r="122" spans="1:16" s="103" customFormat="1" x14ac:dyDescent="0.2">
      <c r="A122" s="106"/>
      <c r="P122" s="106"/>
    </row>
    <row r="123" spans="1:16" s="103" customFormat="1" x14ac:dyDescent="0.2">
      <c r="A123" s="106"/>
      <c r="P123" s="106"/>
    </row>
    <row r="124" spans="1:16" s="103" customFormat="1" x14ac:dyDescent="0.2">
      <c r="A124" s="106"/>
      <c r="P124" s="106"/>
    </row>
    <row r="125" spans="1:16" s="103" customFormat="1" x14ac:dyDescent="0.2">
      <c r="A125" s="106"/>
      <c r="P125" s="106"/>
    </row>
    <row r="126" spans="1:16" s="103" customFormat="1" x14ac:dyDescent="0.2">
      <c r="A126" s="106"/>
      <c r="P126" s="106"/>
    </row>
    <row r="127" spans="1:16" s="103" customFormat="1" x14ac:dyDescent="0.2">
      <c r="A127" s="106"/>
      <c r="P127" s="106"/>
    </row>
    <row r="128" spans="1:16" s="103" customFormat="1" x14ac:dyDescent="0.2">
      <c r="A128" s="106"/>
      <c r="P128" s="106"/>
    </row>
    <row r="129" spans="1:16" s="103" customFormat="1" x14ac:dyDescent="0.2">
      <c r="A129" s="106"/>
      <c r="P129" s="106"/>
    </row>
    <row r="130" spans="1:16" s="103" customFormat="1" x14ac:dyDescent="0.2">
      <c r="A130" s="106"/>
      <c r="P130" s="106"/>
    </row>
    <row r="131" spans="1:16" s="103" customFormat="1" x14ac:dyDescent="0.2">
      <c r="A131" s="106"/>
      <c r="P131" s="106"/>
    </row>
    <row r="132" spans="1:16" s="103" customFormat="1" x14ac:dyDescent="0.2">
      <c r="A132" s="106"/>
      <c r="P132" s="106"/>
    </row>
    <row r="133" spans="1:16" s="103" customFormat="1" x14ac:dyDescent="0.2">
      <c r="A133" s="106"/>
      <c r="P133" s="106"/>
    </row>
    <row r="134" spans="1:16" s="103" customFormat="1" x14ac:dyDescent="0.2">
      <c r="A134" s="106"/>
      <c r="P134" s="106"/>
    </row>
    <row r="135" spans="1:16" s="103" customFormat="1" x14ac:dyDescent="0.2">
      <c r="A135" s="106"/>
      <c r="P135" s="106"/>
    </row>
    <row r="136" spans="1:16" s="103" customFormat="1" x14ac:dyDescent="0.2">
      <c r="A136" s="106"/>
      <c r="P136" s="106"/>
    </row>
    <row r="137" spans="1:16" s="103" customFormat="1" x14ac:dyDescent="0.2">
      <c r="A137" s="106"/>
      <c r="P137" s="106"/>
    </row>
    <row r="138" spans="1:16" s="103" customFormat="1" x14ac:dyDescent="0.2">
      <c r="A138" s="106"/>
      <c r="P138" s="106"/>
    </row>
    <row r="139" spans="1:16" s="103" customFormat="1" x14ac:dyDescent="0.2">
      <c r="A139" s="106"/>
      <c r="P139" s="106"/>
    </row>
    <row r="140" spans="1:16" s="103" customFormat="1" x14ac:dyDescent="0.2">
      <c r="A140" s="106"/>
      <c r="P140" s="106"/>
    </row>
    <row r="141" spans="1:16" s="103" customFormat="1" x14ac:dyDescent="0.2">
      <c r="A141" s="106"/>
      <c r="P141" s="106"/>
    </row>
    <row r="142" spans="1:16" s="103" customFormat="1" x14ac:dyDescent="0.2">
      <c r="A142" s="106"/>
      <c r="P142" s="106"/>
    </row>
    <row r="143" spans="1:16" s="103" customFormat="1" x14ac:dyDescent="0.2">
      <c r="A143" s="106"/>
      <c r="P143" s="106"/>
    </row>
    <row r="144" spans="1:16" s="103" customFormat="1" x14ac:dyDescent="0.2">
      <c r="A144" s="106"/>
      <c r="P144" s="106"/>
    </row>
    <row r="145" spans="1:16" s="103" customFormat="1" x14ac:dyDescent="0.2">
      <c r="A145" s="106"/>
      <c r="P145" s="106"/>
    </row>
    <row r="146" spans="1:16" s="103" customFormat="1" x14ac:dyDescent="0.2">
      <c r="A146" s="106"/>
      <c r="P146" s="106"/>
    </row>
    <row r="147" spans="1:16" s="103" customFormat="1" x14ac:dyDescent="0.2">
      <c r="A147" s="106"/>
      <c r="P147" s="106"/>
    </row>
    <row r="148" spans="1:16" s="103" customFormat="1" x14ac:dyDescent="0.2">
      <c r="A148" s="106"/>
      <c r="P148" s="106"/>
    </row>
    <row r="149" spans="1:16" s="103" customFormat="1" x14ac:dyDescent="0.2">
      <c r="A149" s="106"/>
      <c r="P149" s="106"/>
    </row>
    <row r="150" spans="1:16" s="103" customFormat="1" x14ac:dyDescent="0.2">
      <c r="A150" s="106"/>
      <c r="P150" s="106"/>
    </row>
    <row r="151" spans="1:16" s="103" customFormat="1" x14ac:dyDescent="0.2">
      <c r="A151" s="106"/>
      <c r="P151" s="106"/>
    </row>
    <row r="152" spans="1:16" s="103" customFormat="1" x14ac:dyDescent="0.2">
      <c r="A152" s="106"/>
      <c r="P152" s="106"/>
    </row>
    <row r="153" spans="1:16" s="103" customFormat="1" x14ac:dyDescent="0.2">
      <c r="A153" s="106"/>
      <c r="P153" s="106"/>
    </row>
    <row r="154" spans="1:16" s="103" customFormat="1" x14ac:dyDescent="0.2">
      <c r="A154" s="106"/>
      <c r="P154" s="106"/>
    </row>
    <row r="155" spans="1:16" s="103" customFormat="1" x14ac:dyDescent="0.2">
      <c r="A155" s="106"/>
      <c r="P155" s="106"/>
    </row>
    <row r="156" spans="1:16" s="103" customFormat="1" x14ac:dyDescent="0.2">
      <c r="A156" s="106"/>
      <c r="P156" s="106"/>
    </row>
    <row r="157" spans="1:16" s="103" customFormat="1" x14ac:dyDescent="0.2">
      <c r="A157" s="106"/>
      <c r="P157" s="106"/>
    </row>
    <row r="158" spans="1:16" s="103" customFormat="1" x14ac:dyDescent="0.2">
      <c r="A158" s="106"/>
      <c r="P158" s="106"/>
    </row>
    <row r="159" spans="1:16" s="103" customFormat="1" x14ac:dyDescent="0.2">
      <c r="A159" s="106"/>
      <c r="P159" s="106"/>
    </row>
    <row r="160" spans="1:16" s="103" customFormat="1" x14ac:dyDescent="0.2">
      <c r="A160" s="106"/>
      <c r="P160" s="106"/>
    </row>
    <row r="161" spans="1:16" s="103" customFormat="1" x14ac:dyDescent="0.2">
      <c r="A161" s="106"/>
      <c r="P161" s="106"/>
    </row>
    <row r="162" spans="1:16" s="103" customFormat="1" x14ac:dyDescent="0.2">
      <c r="A162" s="106"/>
      <c r="P162" s="106"/>
    </row>
    <row r="163" spans="1:16" s="103" customFormat="1" x14ac:dyDescent="0.2">
      <c r="A163" s="106"/>
      <c r="P163" s="106"/>
    </row>
    <row r="164" spans="1:16" s="103" customFormat="1" x14ac:dyDescent="0.2">
      <c r="A164" s="106"/>
      <c r="P164" s="106"/>
    </row>
    <row r="165" spans="1:16" s="103" customFormat="1" x14ac:dyDescent="0.2">
      <c r="A165" s="106"/>
      <c r="P165" s="106"/>
    </row>
    <row r="166" spans="1:16" s="103" customFormat="1" x14ac:dyDescent="0.2">
      <c r="A166" s="106"/>
      <c r="P166" s="106"/>
    </row>
    <row r="167" spans="1:16" s="103" customFormat="1" x14ac:dyDescent="0.2">
      <c r="A167" s="106"/>
      <c r="P167" s="106"/>
    </row>
    <row r="168" spans="1:16" s="103" customFormat="1" x14ac:dyDescent="0.2">
      <c r="A168" s="106"/>
      <c r="P168" s="106"/>
    </row>
    <row r="169" spans="1:16" s="103" customFormat="1" x14ac:dyDescent="0.2">
      <c r="A169" s="106"/>
      <c r="P169" s="106"/>
    </row>
    <row r="170" spans="1:16" s="103" customFormat="1" x14ac:dyDescent="0.2">
      <c r="A170" s="106"/>
      <c r="P170" s="106"/>
    </row>
    <row r="171" spans="1:16" s="103" customFormat="1" x14ac:dyDescent="0.2">
      <c r="A171" s="106"/>
      <c r="P171" s="106"/>
    </row>
    <row r="172" spans="1:16" s="103" customFormat="1" x14ac:dyDescent="0.2">
      <c r="A172" s="106"/>
      <c r="P172" s="106"/>
    </row>
    <row r="173" spans="1:16" s="103" customFormat="1" x14ac:dyDescent="0.2">
      <c r="A173" s="106"/>
      <c r="P173" s="106"/>
    </row>
    <row r="174" spans="1:16" s="103" customFormat="1" x14ac:dyDescent="0.2">
      <c r="A174" s="106"/>
      <c r="P174" s="106"/>
    </row>
    <row r="175" spans="1:16" s="103" customFormat="1" x14ac:dyDescent="0.2">
      <c r="A175" s="106"/>
      <c r="P175" s="106"/>
    </row>
    <row r="176" spans="1:16" s="103" customFormat="1" x14ac:dyDescent="0.2">
      <c r="A176" s="106"/>
      <c r="P176" s="106"/>
    </row>
    <row r="177" spans="1:16" s="103" customFormat="1" x14ac:dyDescent="0.2">
      <c r="A177" s="106"/>
      <c r="P177" s="106"/>
    </row>
    <row r="178" spans="1:16" s="103" customFormat="1" x14ac:dyDescent="0.2">
      <c r="A178" s="106"/>
      <c r="P178" s="106"/>
    </row>
    <row r="179" spans="1:16" s="103" customFormat="1" x14ac:dyDescent="0.2">
      <c r="A179" s="106"/>
      <c r="P179" s="106"/>
    </row>
    <row r="180" spans="1:16" s="103" customFormat="1" x14ac:dyDescent="0.2">
      <c r="A180" s="106"/>
      <c r="P180" s="106"/>
    </row>
    <row r="181" spans="1:16" s="103" customFormat="1" x14ac:dyDescent="0.2">
      <c r="A181" s="106"/>
      <c r="P181" s="106"/>
    </row>
    <row r="182" spans="1:16" s="103" customFormat="1" x14ac:dyDescent="0.2">
      <c r="A182" s="106"/>
      <c r="P182" s="106"/>
    </row>
    <row r="183" spans="1:16" s="103" customFormat="1" x14ac:dyDescent="0.2">
      <c r="A183" s="106"/>
      <c r="P183" s="106"/>
    </row>
    <row r="184" spans="1:16" s="103" customFormat="1" x14ac:dyDescent="0.2">
      <c r="A184" s="106"/>
      <c r="P184" s="106"/>
    </row>
    <row r="185" spans="1:16" s="103" customFormat="1" x14ac:dyDescent="0.2">
      <c r="A185" s="106"/>
      <c r="P185" s="106"/>
    </row>
    <row r="186" spans="1:16" s="103" customFormat="1" x14ac:dyDescent="0.2">
      <c r="A186" s="106"/>
      <c r="P186" s="106"/>
    </row>
    <row r="187" spans="1:16" s="103" customFormat="1" x14ac:dyDescent="0.2">
      <c r="A187" s="106"/>
      <c r="P187" s="106"/>
    </row>
    <row r="188" spans="1:16" s="103" customFormat="1" x14ac:dyDescent="0.2">
      <c r="A188" s="106"/>
      <c r="P188" s="106"/>
    </row>
    <row r="189" spans="1:16" s="103" customFormat="1" x14ac:dyDescent="0.2">
      <c r="A189" s="106"/>
      <c r="P189" s="106"/>
    </row>
    <row r="190" spans="1:16" s="103" customFormat="1" x14ac:dyDescent="0.2">
      <c r="A190" s="106"/>
      <c r="P190" s="106"/>
    </row>
    <row r="191" spans="1:16" s="103" customFormat="1" x14ac:dyDescent="0.2">
      <c r="A191" s="106"/>
      <c r="P191" s="106"/>
    </row>
    <row r="192" spans="1:16" s="103" customFormat="1" x14ac:dyDescent="0.2">
      <c r="A192" s="106"/>
      <c r="P192" s="106"/>
    </row>
    <row r="193" spans="1:16" s="103" customFormat="1" x14ac:dyDescent="0.2">
      <c r="A193" s="106"/>
      <c r="P193" s="106"/>
    </row>
    <row r="194" spans="1:16" s="103" customFormat="1" x14ac:dyDescent="0.2">
      <c r="A194" s="106"/>
      <c r="P194" s="106"/>
    </row>
    <row r="195" spans="1:16" s="103" customFormat="1" x14ac:dyDescent="0.2">
      <c r="A195" s="106"/>
      <c r="P195" s="106"/>
    </row>
    <row r="196" spans="1:16" s="103" customFormat="1" x14ac:dyDescent="0.2">
      <c r="A196" s="106"/>
      <c r="P196" s="106"/>
    </row>
    <row r="197" spans="1:16" s="103" customFormat="1" x14ac:dyDescent="0.2">
      <c r="A197" s="106"/>
      <c r="P197" s="106"/>
    </row>
    <row r="198" spans="1:16" s="103" customFormat="1" x14ac:dyDescent="0.2">
      <c r="A198" s="106"/>
      <c r="P198" s="106"/>
    </row>
    <row r="199" spans="1:16" s="103" customFormat="1" x14ac:dyDescent="0.2">
      <c r="A199" s="106"/>
      <c r="P199" s="106"/>
    </row>
    <row r="200" spans="1:16" s="103" customFormat="1" x14ac:dyDescent="0.2">
      <c r="A200" s="106"/>
      <c r="P200" s="106"/>
    </row>
    <row r="201" spans="1:16" s="103" customFormat="1" x14ac:dyDescent="0.2">
      <c r="A201" s="106"/>
      <c r="P201" s="106"/>
    </row>
    <row r="202" spans="1:16" s="103" customFormat="1" x14ac:dyDescent="0.2">
      <c r="A202" s="106"/>
      <c r="P202" s="106"/>
    </row>
    <row r="203" spans="1:16" s="103" customFormat="1" x14ac:dyDescent="0.2">
      <c r="A203" s="106"/>
      <c r="P203" s="106"/>
    </row>
    <row r="204" spans="1:16" s="103" customFormat="1" x14ac:dyDescent="0.2">
      <c r="A204" s="106"/>
      <c r="P204" s="106"/>
    </row>
    <row r="205" spans="1:16" s="103" customFormat="1" x14ac:dyDescent="0.2">
      <c r="A205" s="106"/>
      <c r="P205" s="106"/>
    </row>
    <row r="206" spans="1:16" s="103" customFormat="1" x14ac:dyDescent="0.2">
      <c r="A206" s="106"/>
      <c r="P206" s="106"/>
    </row>
    <row r="207" spans="1:16" s="103" customFormat="1" x14ac:dyDescent="0.2">
      <c r="A207" s="106"/>
      <c r="P207" s="106"/>
    </row>
    <row r="208" spans="1:16" s="103" customFormat="1" x14ac:dyDescent="0.2">
      <c r="A208" s="106"/>
      <c r="P208" s="106"/>
    </row>
    <row r="209" spans="1:16" s="103" customFormat="1" x14ac:dyDescent="0.2">
      <c r="A209" s="106"/>
      <c r="P209" s="106"/>
    </row>
    <row r="210" spans="1:16" s="103" customFormat="1" x14ac:dyDescent="0.2">
      <c r="A210" s="106"/>
      <c r="P210" s="106"/>
    </row>
    <row r="211" spans="1:16" s="103" customFormat="1" x14ac:dyDescent="0.2">
      <c r="A211" s="106"/>
      <c r="P211" s="106"/>
    </row>
    <row r="212" spans="1:16" s="103" customFormat="1" x14ac:dyDescent="0.2">
      <c r="A212" s="106"/>
      <c r="P212" s="106"/>
    </row>
    <row r="213" spans="1:16" s="103" customFormat="1" x14ac:dyDescent="0.2">
      <c r="A213" s="106"/>
      <c r="P213" s="106"/>
    </row>
    <row r="214" spans="1:16" s="103" customFormat="1" x14ac:dyDescent="0.2">
      <c r="A214" s="106"/>
      <c r="P214" s="106"/>
    </row>
    <row r="215" spans="1:16" s="103" customFormat="1" x14ac:dyDescent="0.2">
      <c r="A215" s="106"/>
      <c r="P215" s="106"/>
    </row>
    <row r="216" spans="1:16" s="103" customFormat="1" x14ac:dyDescent="0.2">
      <c r="A216" s="106"/>
      <c r="P216" s="106"/>
    </row>
    <row r="217" spans="1:16" s="103" customFormat="1" x14ac:dyDescent="0.2">
      <c r="A217" s="106"/>
      <c r="P217" s="106"/>
    </row>
    <row r="218" spans="1:16" s="103" customFormat="1" x14ac:dyDescent="0.2">
      <c r="A218" s="106"/>
      <c r="P218" s="106"/>
    </row>
    <row r="219" spans="1:16" s="103" customFormat="1" x14ac:dyDescent="0.2">
      <c r="A219" s="106"/>
      <c r="P219" s="106"/>
    </row>
    <row r="220" spans="1:16" s="103" customFormat="1" x14ac:dyDescent="0.2">
      <c r="A220" s="106"/>
      <c r="P220" s="106"/>
    </row>
    <row r="221" spans="1:16" s="103" customFormat="1" x14ac:dyDescent="0.2">
      <c r="A221" s="106"/>
      <c r="P221" s="106"/>
    </row>
    <row r="222" spans="1:16" s="103" customFormat="1" x14ac:dyDescent="0.2">
      <c r="A222" s="106"/>
      <c r="P222" s="106"/>
    </row>
    <row r="223" spans="1:16" s="103" customFormat="1" x14ac:dyDescent="0.2">
      <c r="A223" s="106"/>
      <c r="P223" s="106"/>
    </row>
    <row r="224" spans="1:16" s="103" customFormat="1" x14ac:dyDescent="0.2">
      <c r="A224" s="106"/>
      <c r="P224" s="106"/>
    </row>
    <row r="225" spans="1:16" s="103" customFormat="1" x14ac:dyDescent="0.2">
      <c r="A225" s="106"/>
      <c r="P225" s="106"/>
    </row>
    <row r="226" spans="1:16" s="103" customFormat="1" x14ac:dyDescent="0.2">
      <c r="A226" s="106"/>
      <c r="P226" s="106"/>
    </row>
    <row r="227" spans="1:16" s="103" customFormat="1" x14ac:dyDescent="0.2">
      <c r="A227" s="106"/>
      <c r="P227" s="106"/>
    </row>
    <row r="228" spans="1:16" s="103" customFormat="1" x14ac:dyDescent="0.2">
      <c r="A228" s="106"/>
      <c r="P228" s="106"/>
    </row>
    <row r="229" spans="1:16" s="103" customFormat="1" x14ac:dyDescent="0.2">
      <c r="A229" s="106"/>
      <c r="P229" s="106"/>
    </row>
    <row r="230" spans="1:16" s="103" customFormat="1" x14ac:dyDescent="0.2">
      <c r="A230" s="106"/>
      <c r="P230" s="106"/>
    </row>
    <row r="231" spans="1:16" s="103" customFormat="1" x14ac:dyDescent="0.2">
      <c r="A231" s="106"/>
      <c r="P231" s="106"/>
    </row>
    <row r="232" spans="1:16" s="103" customFormat="1" x14ac:dyDescent="0.2">
      <c r="A232" s="106"/>
      <c r="P232" s="106"/>
    </row>
    <row r="233" spans="1:16" s="103" customFormat="1" x14ac:dyDescent="0.2">
      <c r="A233" s="106"/>
      <c r="P233" s="106"/>
    </row>
    <row r="234" spans="1:16" s="103" customFormat="1" x14ac:dyDescent="0.2">
      <c r="A234" s="106"/>
      <c r="P234" s="106"/>
    </row>
    <row r="235" spans="1:16" s="103" customFormat="1" x14ac:dyDescent="0.2">
      <c r="A235" s="106"/>
      <c r="P235" s="106"/>
    </row>
    <row r="236" spans="1:16" s="103" customFormat="1" x14ac:dyDescent="0.2">
      <c r="A236" s="106"/>
      <c r="P236" s="106"/>
    </row>
    <row r="237" spans="1:16" s="103" customFormat="1" x14ac:dyDescent="0.2">
      <c r="A237" s="106"/>
      <c r="P237" s="106"/>
    </row>
    <row r="238" spans="1:16" s="103" customFormat="1" x14ac:dyDescent="0.2">
      <c r="A238" s="106"/>
      <c r="P238" s="106"/>
    </row>
    <row r="239" spans="1:16" s="103" customFormat="1" x14ac:dyDescent="0.2">
      <c r="A239" s="106"/>
      <c r="P239" s="106"/>
    </row>
    <row r="240" spans="1:16" s="103" customFormat="1" x14ac:dyDescent="0.2">
      <c r="A240" s="106"/>
      <c r="P240" s="106"/>
    </row>
    <row r="241" spans="1:16" s="103" customFormat="1" x14ac:dyDescent="0.2">
      <c r="A241" s="106"/>
      <c r="P241" s="106"/>
    </row>
    <row r="242" spans="1:16" s="103" customFormat="1" x14ac:dyDescent="0.2">
      <c r="A242" s="106"/>
      <c r="P242" s="106"/>
    </row>
    <row r="243" spans="1:16" s="103" customFormat="1" x14ac:dyDescent="0.2">
      <c r="A243" s="106"/>
      <c r="P243" s="106"/>
    </row>
    <row r="244" spans="1:16" s="103" customFormat="1" x14ac:dyDescent="0.2">
      <c r="A244" s="106"/>
      <c r="P244" s="106"/>
    </row>
    <row r="245" spans="1:16" s="103" customFormat="1" x14ac:dyDescent="0.2">
      <c r="A245" s="106"/>
      <c r="P245" s="106"/>
    </row>
    <row r="246" spans="1:16" s="103" customFormat="1" x14ac:dyDescent="0.2">
      <c r="A246" s="106"/>
      <c r="P246" s="106"/>
    </row>
    <row r="247" spans="1:16" s="103" customFormat="1" x14ac:dyDescent="0.2">
      <c r="A247" s="106"/>
      <c r="P247" s="106"/>
    </row>
    <row r="248" spans="1:16" s="103" customFormat="1" x14ac:dyDescent="0.2">
      <c r="A248" s="106"/>
      <c r="P248" s="106"/>
    </row>
    <row r="249" spans="1:16" s="103" customFormat="1" x14ac:dyDescent="0.2">
      <c r="A249" s="106"/>
      <c r="P249" s="106"/>
    </row>
    <row r="250" spans="1:16" s="103" customFormat="1" x14ac:dyDescent="0.2">
      <c r="A250" s="106"/>
      <c r="P250" s="106"/>
    </row>
    <row r="251" spans="1:16" s="103" customFormat="1" x14ac:dyDescent="0.2">
      <c r="A251" s="106"/>
      <c r="P251" s="106"/>
    </row>
    <row r="252" spans="1:16" s="103" customFormat="1" x14ac:dyDescent="0.2">
      <c r="A252" s="106"/>
      <c r="P252" s="106"/>
    </row>
    <row r="253" spans="1:16" s="103" customFormat="1" x14ac:dyDescent="0.2">
      <c r="A253" s="106"/>
      <c r="P253" s="106"/>
    </row>
    <row r="254" spans="1:16" s="103" customFormat="1" x14ac:dyDescent="0.2">
      <c r="A254" s="106"/>
      <c r="P254" s="106"/>
    </row>
    <row r="255" spans="1:16" s="103" customFormat="1" x14ac:dyDescent="0.2">
      <c r="A255" s="106"/>
      <c r="P255" s="106"/>
    </row>
    <row r="256" spans="1:16" s="103" customFormat="1" x14ac:dyDescent="0.2">
      <c r="A256" s="106"/>
      <c r="P256" s="106"/>
    </row>
    <row r="257" spans="1:16" s="103" customFormat="1" x14ac:dyDescent="0.2">
      <c r="A257" s="106"/>
      <c r="P257" s="106"/>
    </row>
    <row r="258" spans="1:16" s="103" customFormat="1" x14ac:dyDescent="0.2">
      <c r="A258" s="106"/>
      <c r="P258" s="106"/>
    </row>
    <row r="259" spans="1:16" s="103" customFormat="1" x14ac:dyDescent="0.2">
      <c r="A259" s="106"/>
      <c r="P259" s="106"/>
    </row>
    <row r="260" spans="1:16" s="103" customFormat="1" x14ac:dyDescent="0.2">
      <c r="A260" s="106"/>
      <c r="P260" s="106"/>
    </row>
    <row r="261" spans="1:16" s="103" customFormat="1" x14ac:dyDescent="0.2">
      <c r="A261" s="106"/>
      <c r="P261" s="106"/>
    </row>
    <row r="262" spans="1:16" s="103" customFormat="1" x14ac:dyDescent="0.2">
      <c r="A262" s="106"/>
      <c r="P262" s="106"/>
    </row>
    <row r="263" spans="1:16" s="103" customFormat="1" x14ac:dyDescent="0.2">
      <c r="A263" s="106"/>
      <c r="P263" s="106"/>
    </row>
    <row r="264" spans="1:16" s="103" customFormat="1" x14ac:dyDescent="0.2">
      <c r="A264" s="106"/>
      <c r="P264" s="106"/>
    </row>
    <row r="265" spans="1:16" s="103" customFormat="1" x14ac:dyDescent="0.2">
      <c r="A265" s="106"/>
      <c r="P265" s="106"/>
    </row>
    <row r="266" spans="1:16" s="103" customFormat="1" x14ac:dyDescent="0.2">
      <c r="A266" s="106"/>
      <c r="P266" s="106"/>
    </row>
    <row r="267" spans="1:16" s="103" customFormat="1" x14ac:dyDescent="0.2">
      <c r="A267" s="106"/>
      <c r="P267" s="106"/>
    </row>
    <row r="268" spans="1:16" s="103" customFormat="1" x14ac:dyDescent="0.2">
      <c r="A268" s="106"/>
      <c r="P268" s="106"/>
    </row>
    <row r="269" spans="1:16" s="103" customFormat="1" x14ac:dyDescent="0.2">
      <c r="A269" s="106"/>
      <c r="P269" s="106"/>
    </row>
    <row r="270" spans="1:16" s="103" customFormat="1" x14ac:dyDescent="0.2">
      <c r="A270" s="106"/>
      <c r="P270" s="106"/>
    </row>
    <row r="271" spans="1:16" s="103" customFormat="1" x14ac:dyDescent="0.2">
      <c r="A271" s="106"/>
      <c r="P271" s="106"/>
    </row>
    <row r="272" spans="1:16" s="103" customFormat="1" x14ac:dyDescent="0.2">
      <c r="A272" s="106"/>
      <c r="P272" s="106"/>
    </row>
    <row r="273" spans="1:16" s="103" customFormat="1" x14ac:dyDescent="0.2">
      <c r="A273" s="106"/>
      <c r="P273" s="106"/>
    </row>
    <row r="274" spans="1:16" s="103" customFormat="1" x14ac:dyDescent="0.2">
      <c r="A274" s="106"/>
      <c r="P274" s="106"/>
    </row>
    <row r="275" spans="1:16" s="103" customFormat="1" x14ac:dyDescent="0.2">
      <c r="A275" s="106"/>
      <c r="P275" s="106"/>
    </row>
    <row r="276" spans="1:16" s="103" customFormat="1" x14ac:dyDescent="0.2">
      <c r="A276" s="106"/>
      <c r="P276" s="106"/>
    </row>
    <row r="277" spans="1:16" s="103" customFormat="1" x14ac:dyDescent="0.2">
      <c r="A277" s="106"/>
      <c r="P277" s="106"/>
    </row>
    <row r="278" spans="1:16" s="103" customFormat="1" x14ac:dyDescent="0.2">
      <c r="A278" s="106"/>
      <c r="P278" s="106"/>
    </row>
  </sheetData>
  <mergeCells count="29">
    <mergeCell ref="U8:U9"/>
    <mergeCell ref="V8:V9"/>
    <mergeCell ref="W8:W9"/>
    <mergeCell ref="X8:Y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31496062992125984" right="0.31496062992125984" top="0.74803149606299213" bottom="0.74803149606299213" header="0.31496062992125984" footer="0.31496062992125984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2017-07-08T20:11:35Z</cp:lastPrinted>
  <dcterms:created xsi:type="dcterms:W3CDTF">2017-07-08T20:10:33Z</dcterms:created>
  <dcterms:modified xsi:type="dcterms:W3CDTF">2017-07-08T20:12:07Z</dcterms:modified>
</cp:coreProperties>
</file>